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בוצה יוני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<sst xmlns="http://schemas.openxmlformats.org/spreadsheetml/2006/main" count="216" uniqueCount="94">
  <si>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</si>
  <si>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</si>
  <si>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</si>
  <si>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</si>
  <si>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</si>
  <si>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</si>
  <si>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</si>
  <si>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</si>
  <si>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</si>
  <si>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</si>
  <si>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</si>
  <si>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</si>
  <si>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</si>
  <si>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</si>
  <si>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</si>
  <si>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</si>
  <si>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</si>
  <si>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</si>
  <si>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</si>
  <si>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</si>
  <si>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</si>
  <si>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</si>
  <si>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</si>
  <si>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</si>
  <si>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</si>
  <si>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</si>
  <si>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</si>
  <si>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</si>
  <si>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</si>
  <si>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</si>
  <si>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</si>
  <si>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</si>
  <si>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</si>
  <si>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</si>
  <si>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</si>
  <si>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</si>
  <si>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</si>
  <si>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</si>
  <si>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</si>
  <si>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</si>
  <si>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</si>
  <si>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</si>
  <si>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</si>
  <si>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</si>
  <si>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</si>
  <si>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</si>
  <si>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</si>
  <si>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</si>
  <si>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</si>
  <si>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</si>
  <si>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</si>
  <si>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</si>
  <si>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</si>
  <si>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</si>
  <si>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</si>
  <si>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</si>
  <si>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</si>
  <si>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</si>
  <si>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</si>
  <si>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</si>
  <si>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</si>
  <si>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</si>
  <si>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</si>
  <si>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</si>
  <si>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</si>
  <si>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</si>
  <si>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</si>
  <si>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</si>
  <si>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</si>
  <si>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</si>
  <si>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</si>
  <si>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</si>
  <si>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</si>
  <si>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מילודע</t>
  </si>
  <si>
    <t>בריה"צ - חיפה</t>
  </si>
  <si>
    <t>בריה"צ - י-ם</t>
  </si>
  <si>
    <t>מעבדה מרכזית לנגיפים, תה"ש</t>
  </si>
  <si>
    <t>המעבדה לבדיקות מים, מקורות</t>
  </si>
  <si>
    <t>בריה"צ - ת"א</t>
  </si>
  <si>
    <t xml:space="preserve">המעבדה לחקר הכינרת </t>
  </si>
  <si>
    <t>מיג"ל</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</si>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</sst>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family val="2"/>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97;&#1493;&#1504;&#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activeCell="A27" sqref="A27"/>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c r="F14" s="41"/>
      <c r="G14" s="40"/>
      <c r="H14" s="41"/>
      <c r="I14" s="40"/>
      <c r="J14" s="41"/>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v>25.6</v>
      </c>
      <c r="F16" s="41" t="s">
        <v>73</v>
      </c>
      <c r="G16" s="40"/>
      <c r="H16" s="41"/>
      <c r="I16" s="40"/>
      <c r="J16" s="41"/>
      <c r="K16" s="40"/>
      <c r="L16" s="41"/>
      <c r="M16" s="40"/>
      <c r="N16" s="41"/>
      <c r="O16" s="40"/>
      <c r="P16" s="41"/>
      <c r="Q16" s="40"/>
      <c r="R16" s="41"/>
      <c r="S16" s="40"/>
      <c r="T16" s="41"/>
      <c r="U16" s="40"/>
      <c r="V16" s="41"/>
      <c r="W16" s="40"/>
      <c r="X16" s="41"/>
      <c r="Y16" s="40"/>
      <c r="Z16" s="41"/>
      <c r="AA16" s="40">
        <v>2785</v>
      </c>
      <c r="AB16" s="41" t="s">
        <v>73</v>
      </c>
      <c r="AC16" s="40">
        <v>0.5</v>
      </c>
      <c r="AD16" s="41" t="s">
        <v>73</v>
      </c>
      <c r="AE16" s="40">
        <v>0.5</v>
      </c>
      <c r="AF16" s="41" t="s">
        <v>73</v>
      </c>
      <c r="AG16" s="40">
        <v>150</v>
      </c>
      <c r="AH16" s="41" t="s">
        <v>73</v>
      </c>
      <c r="AI16" s="40">
        <v>11.3</v>
      </c>
      <c r="AJ16" s="41" t="s">
        <v>73</v>
      </c>
      <c r="AK16" s="40">
        <v>21.3</v>
      </c>
      <c r="AL16" s="41" t="s">
        <v>73</v>
      </c>
      <c r="AM16" s="40">
        <v>793</v>
      </c>
      <c r="AN16" s="41" t="s">
        <v>73</v>
      </c>
      <c r="AO16" s="40">
        <v>0.1</v>
      </c>
      <c r="AP16" s="41" t="s">
        <v>73</v>
      </c>
      <c r="AQ16" s="40">
        <v>22.2</v>
      </c>
      <c r="AR16" s="41" t="s">
        <v>73</v>
      </c>
      <c r="AS16" s="40">
        <v>3.67</v>
      </c>
      <c r="AT16" s="41" t="s">
        <v>73</v>
      </c>
      <c r="AU16" s="40">
        <v>2820</v>
      </c>
      <c r="AV16" s="41" t="s">
        <v>73</v>
      </c>
      <c r="AW16" s="40">
        <v>64.099999999999994</v>
      </c>
      <c r="AX16" s="41" t="s">
        <v>73</v>
      </c>
      <c r="AY16" s="40">
        <v>4336</v>
      </c>
      <c r="AZ16" s="41" t="s">
        <v>73</v>
      </c>
      <c r="BA16" s="40">
        <v>2.36</v>
      </c>
      <c r="BB16" s="41" t="s">
        <v>73</v>
      </c>
      <c r="BC16" s="40">
        <v>12.5</v>
      </c>
      <c r="BD16" s="41" t="s">
        <v>73</v>
      </c>
      <c r="BE16" s="40">
        <v>0.5</v>
      </c>
      <c r="BF16" s="41" t="s">
        <v>73</v>
      </c>
      <c r="BG16" s="40">
        <v>2.7</v>
      </c>
      <c r="BH16" s="41" t="s">
        <v>73</v>
      </c>
      <c r="BI16" s="40">
        <v>2.37</v>
      </c>
      <c r="BJ16" s="41" t="s">
        <v>73</v>
      </c>
      <c r="BK16" s="40">
        <v>5.47</v>
      </c>
      <c r="BL16" s="41" t="s">
        <v>73</v>
      </c>
      <c r="BM16" s="40">
        <v>161</v>
      </c>
      <c r="BN16" s="41" t="s">
        <v>73</v>
      </c>
      <c r="BO16" s="40">
        <v>127</v>
      </c>
      <c r="BP16" s="41" t="s">
        <v>73</v>
      </c>
      <c r="BQ16" s="40">
        <v>73045</v>
      </c>
      <c r="BR16" s="41" t="s">
        <v>73</v>
      </c>
      <c r="BS16" s="40">
        <v>8672</v>
      </c>
      <c r="BT16" s="41" t="s">
        <v>73</v>
      </c>
      <c r="BU16" s="40">
        <v>150</v>
      </c>
      <c r="BV16" s="41" t="s">
        <v>73</v>
      </c>
      <c r="BW16" s="40">
        <v>1266</v>
      </c>
      <c r="BX16" s="41" t="s">
        <v>73</v>
      </c>
      <c r="BY16" s="40">
        <v>75.400000000000006</v>
      </c>
      <c r="BZ16" s="41" t="s">
        <v>73</v>
      </c>
      <c r="CA16" s="40">
        <v>7305</v>
      </c>
      <c r="CB16" s="41" t="s">
        <v>73</v>
      </c>
      <c r="CC16" s="40"/>
      <c r="CD16" s="41"/>
      <c r="CE16" s="41"/>
      <c r="CF16" s="41"/>
      <c r="CG16" s="41"/>
      <c r="CH16" s="41"/>
      <c r="CI16" s="41"/>
      <c r="CJ16" s="41"/>
      <c r="CK16" s="41"/>
      <c r="CL16" s="41"/>
      <c r="CM16" s="26" t="s">
        <v>74</v>
      </c>
    </row>
    <row r="17" spans="1:94" ht="12.75" customHeight="1" thickBot="1" x14ac:dyDescent="0.25">
      <c r="A17" s="39">
        <v>5</v>
      </c>
      <c r="B17" s="39"/>
      <c r="C17" s="40"/>
      <c r="D17" s="41"/>
      <c r="E17" s="40">
        <v>24</v>
      </c>
      <c r="F17" s="41" t="s">
        <v>49</v>
      </c>
      <c r="G17" s="40"/>
      <c r="H17" s="41" t="s">
        <v>49</v>
      </c>
      <c r="I17" s="40"/>
      <c r="J17" s="41" t="s">
        <v>49</v>
      </c>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75</v>
      </c>
    </row>
    <row r="18" spans="1:94" ht="12.75" customHeight="1" thickBot="1" x14ac:dyDescent="0.25">
      <c r="A18" s="39">
        <v>6</v>
      </c>
      <c r="B18" s="39"/>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76</v>
      </c>
      <c r="CN18" s="45"/>
      <c r="CO18" s="45"/>
      <c r="CP18" s="45"/>
    </row>
    <row r="19" spans="1:94" ht="12.75" customHeight="1" thickBot="1" x14ac:dyDescent="0.25">
      <c r="A19" s="39">
        <v>7</v>
      </c>
      <c r="B19" s="39"/>
      <c r="C19" s="40"/>
      <c r="D19" s="41"/>
      <c r="E19" s="40">
        <v>30</v>
      </c>
      <c r="F19" s="41" t="s">
        <v>49</v>
      </c>
      <c r="G19" s="40">
        <v>58</v>
      </c>
      <c r="H19" s="41" t="s">
        <v>49</v>
      </c>
      <c r="I19" s="40">
        <v>42</v>
      </c>
      <c r="J19" s="41" t="s">
        <v>49</v>
      </c>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77</v>
      </c>
    </row>
    <row r="20" spans="1:94" ht="12.75" customHeight="1" thickBot="1" x14ac:dyDescent="0.25">
      <c r="A20" s="39">
        <v>8</v>
      </c>
      <c r="B20" s="39"/>
      <c r="C20" s="40"/>
      <c r="D20" s="41"/>
      <c r="E20" s="40"/>
      <c r="F20" s="41"/>
      <c r="G20" s="40"/>
      <c r="H20" s="41"/>
      <c r="I20" s="40"/>
      <c r="J20" s="41"/>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78</v>
      </c>
    </row>
    <row r="21" spans="1:94" ht="12.75" customHeight="1" thickBot="1" x14ac:dyDescent="0.25">
      <c r="A21" s="39">
        <v>9</v>
      </c>
      <c r="B21" s="39"/>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79</v>
      </c>
    </row>
    <row r="22" spans="1:94" ht="12.75" customHeight="1" thickBot="1" x14ac:dyDescent="0.25">
      <c r="A22" s="39">
        <v>10</v>
      </c>
      <c r="B22" s="39"/>
      <c r="C22" s="40"/>
      <c r="D22" s="41"/>
      <c r="E22" s="40">
        <v>27</v>
      </c>
      <c r="F22" s="41" t="s">
        <v>49</v>
      </c>
      <c r="G22" s="40">
        <v>57</v>
      </c>
      <c r="H22" s="41" t="s">
        <v>49</v>
      </c>
      <c r="I22" s="40">
        <v>43</v>
      </c>
      <c r="J22" s="41" t="s">
        <v>49</v>
      </c>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80</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73</v>
      </c>
    </row>
    <row r="24" spans="1:94" ht="12.75" customHeight="1" thickBot="1" x14ac:dyDescent="0.25">
      <c r="A24" s="39">
        <v>12</v>
      </c>
      <c r="B24" s="39"/>
      <c r="C24" s="40"/>
      <c r="D24" s="41"/>
      <c r="E24" s="40">
        <v>25</v>
      </c>
      <c r="F24" s="41" t="s">
        <v>49</v>
      </c>
      <c r="G24" s="40">
        <v>59</v>
      </c>
      <c r="H24" s="41" t="s">
        <v>49</v>
      </c>
      <c r="I24" s="40">
        <v>41</v>
      </c>
      <c r="J24" s="41" t="s">
        <v>49</v>
      </c>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c r="F25" s="41"/>
      <c r="G25" s="40"/>
      <c r="H25" s="41"/>
      <c r="I25" s="40"/>
      <c r="J25" s="41"/>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v>28</v>
      </c>
      <c r="F26" s="41" t="s">
        <v>49</v>
      </c>
      <c r="G26" s="40"/>
      <c r="H26" s="41" t="s">
        <v>49</v>
      </c>
      <c r="I26" s="40"/>
      <c r="J26" s="41" t="s">
        <v>49</v>
      </c>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c r="F27" s="41"/>
      <c r="G27" s="40"/>
      <c r="H27" s="41"/>
      <c r="I27" s="40"/>
      <c r="J27" s="41"/>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c r="F28" s="41"/>
      <c r="G28" s="40"/>
      <c r="H28" s="41"/>
      <c r="I28" s="40"/>
      <c r="J28" s="41"/>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v>30</v>
      </c>
      <c r="F29" s="41" t="s">
        <v>49</v>
      </c>
      <c r="G29" s="40">
        <v>55</v>
      </c>
      <c r="H29" s="41" t="s">
        <v>49</v>
      </c>
      <c r="I29" s="40">
        <v>45</v>
      </c>
      <c r="J29" s="41" t="s">
        <v>49</v>
      </c>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c r="F30" s="41"/>
      <c r="G30" s="40"/>
      <c r="H30" s="41"/>
      <c r="I30" s="40"/>
      <c r="J30" s="41"/>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c r="F31" s="41"/>
      <c r="G31" s="40"/>
      <c r="H31" s="41"/>
      <c r="I31" s="40"/>
      <c r="J31" s="41"/>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v>26</v>
      </c>
      <c r="F33" s="41" t="s">
        <v>49</v>
      </c>
      <c r="G33" s="40">
        <v>57</v>
      </c>
      <c r="H33" s="41" t="s">
        <v>49</v>
      </c>
      <c r="I33" s="40">
        <v>43</v>
      </c>
      <c r="J33" s="41" t="s">
        <v>49</v>
      </c>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c r="F34" s="41"/>
      <c r="G34" s="40"/>
      <c r="H34" s="41"/>
      <c r="I34" s="40"/>
      <c r="J34" s="41"/>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c r="F35" s="41"/>
      <c r="G35" s="40"/>
      <c r="H35" s="41"/>
      <c r="I35" s="40"/>
      <c r="J35" s="41"/>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v>25</v>
      </c>
      <c r="F36" s="41" t="s">
        <v>49</v>
      </c>
      <c r="G36" s="40">
        <v>57</v>
      </c>
      <c r="H36" s="41" t="s">
        <v>49</v>
      </c>
      <c r="I36" s="40">
        <v>43</v>
      </c>
      <c r="J36" s="41" t="s">
        <v>49</v>
      </c>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v>24</v>
      </c>
      <c r="F38" s="41" t="s">
        <v>49</v>
      </c>
      <c r="G38" s="40">
        <v>60</v>
      </c>
      <c r="H38" s="41" t="s">
        <v>49</v>
      </c>
      <c r="I38" s="40">
        <v>40</v>
      </c>
      <c r="J38" s="41" t="s">
        <v>49</v>
      </c>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c r="F39" s="41"/>
      <c r="G39" s="40"/>
      <c r="H39" s="41"/>
      <c r="I39" s="40"/>
      <c r="J39" s="41"/>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v>22</v>
      </c>
      <c r="F41" s="41" t="s">
        <v>49</v>
      </c>
      <c r="G41" s="40"/>
      <c r="H41" s="41" t="s">
        <v>49</v>
      </c>
      <c r="I41" s="40"/>
      <c r="J41" s="41" t="s">
        <v>49</v>
      </c>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c r="F42" s="41"/>
      <c r="G42" s="40"/>
      <c r="H42" s="41"/>
      <c r="I42" s="40"/>
      <c r="J42" s="41"/>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c r="F43" s="41"/>
      <c r="G43" s="40"/>
      <c r="H43" s="41"/>
      <c r="I43" s="40"/>
      <c r="J43" s="41"/>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11</v>
      </c>
      <c r="F45" s="49"/>
      <c r="G45" s="49">
        <f>COUNT(G13:G43)</f>
        <v>7</v>
      </c>
      <c r="H45" s="49"/>
      <c r="I45" s="49">
        <f>COUNT(I13:I43)</f>
        <v>7</v>
      </c>
      <c r="J45" s="49"/>
      <c r="K45" s="49">
        <f>COUNT(K13:K43)</f>
        <v>0</v>
      </c>
      <c r="L45" s="49"/>
      <c r="M45" s="49">
        <f>COUNT(M13:M43)</f>
        <v>0</v>
      </c>
      <c r="N45" s="49"/>
      <c r="O45" s="49">
        <f>COUNT(O13:O43)</f>
        <v>0</v>
      </c>
      <c r="P45" s="49"/>
      <c r="Q45" s="49">
        <f>COUNT(Q13:Q43)</f>
        <v>0</v>
      </c>
      <c r="R45" s="49"/>
      <c r="S45" s="49">
        <f>COUNT(S13:S43)</f>
        <v>0</v>
      </c>
      <c r="T45" s="49"/>
      <c r="U45" s="49">
        <f>COUNT(U13:U43)</f>
        <v>0</v>
      </c>
      <c r="V45" s="49"/>
      <c r="W45" s="49">
        <f>COUNT(W13:W43)</f>
        <v>0</v>
      </c>
      <c r="X45" s="49"/>
      <c r="Y45" s="49">
        <f>COUNT(Y13:Y43)</f>
        <v>0</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26.054545454545458</v>
      </c>
      <c r="F46" s="49"/>
      <c r="G46" s="52">
        <f>AVERAGE(G13:G43)</f>
        <v>57.571428571428569</v>
      </c>
      <c r="H46" s="49"/>
      <c r="I46" s="52">
        <f>AVERAGE(I13:I43)</f>
        <v>42.428571428571431</v>
      </c>
      <c r="J46" s="49"/>
      <c r="K46" s="52" t="e">
        <f>AVERAGE(K13:K43)</f>
        <v>#DIV/0!</v>
      </c>
      <c r="L46" s="49"/>
      <c r="M46" s="52" t="e">
        <f>AVERAGE(M13:M43)</f>
        <v>#DIV/0!</v>
      </c>
      <c r="N46" s="49"/>
      <c r="O46" s="52" t="e">
        <f>AVERAGE(O13:O43)</f>
        <v>#DIV/0!</v>
      </c>
      <c r="P46" s="49"/>
      <c r="Q46" s="52" t="e">
        <f>AVERAGE(Q13:Q43)</f>
        <v>#DIV/0!</v>
      </c>
      <c r="R46" s="49"/>
      <c r="S46" s="52" t="e">
        <f>AVERAGE(S13:S43)</f>
        <v>#DIV/0!</v>
      </c>
      <c r="T46" s="49"/>
      <c r="U46" s="52" t="e">
        <f>AVERAGE(U13:U43)</f>
        <v>#DIV/0!</v>
      </c>
      <c r="V46" s="49"/>
      <c r="W46" s="52" t="e">
        <f>AVERAGE(W13:W43)</f>
        <v>#DIV/0!</v>
      </c>
      <c r="X46" s="49"/>
      <c r="Y46" s="52" t="e">
        <f>AVERAGE(Y13:Y43)</f>
        <v>#DIV/0!</v>
      </c>
      <c r="Z46" s="49"/>
      <c r="AA46" s="52">
        <f>AVERAGE(AA13:AA43)</f>
        <v>2785</v>
      </c>
      <c r="AB46" s="49"/>
      <c r="AC46" s="52">
        <f>AVERAGE(AC13:AC43)</f>
        <v>0.5</v>
      </c>
      <c r="AD46" s="49"/>
      <c r="AE46" s="50">
        <f>AVERAGE(AE13:AE43)</f>
        <v>0.5</v>
      </c>
      <c r="AF46" s="49"/>
      <c r="AG46" s="52">
        <f>AVERAGE(AG13:AG43)</f>
        <v>150</v>
      </c>
      <c r="AH46" s="49"/>
      <c r="AI46" s="52">
        <f>AVERAGE(AI13:AI43)</f>
        <v>11.3</v>
      </c>
      <c r="AJ46" s="49"/>
      <c r="AK46" s="52">
        <f>AVERAGE(AK13:AK43)</f>
        <v>21.3</v>
      </c>
      <c r="AL46" s="49"/>
      <c r="AM46" s="52">
        <f>AVERAGE(AM13:AM43)</f>
        <v>793</v>
      </c>
      <c r="AN46" s="49"/>
      <c r="AO46" s="52">
        <f>AVERAGE(AO13:AO43)</f>
        <v>0.1</v>
      </c>
      <c r="AP46" s="49"/>
      <c r="AQ46" s="52">
        <f>AVERAGE(AQ13:AQ43)</f>
        <v>22.2</v>
      </c>
      <c r="AR46" s="49"/>
      <c r="AS46" s="52">
        <f>AVERAGE(AS13:AS43)</f>
        <v>3.67</v>
      </c>
      <c r="AT46" s="49"/>
      <c r="AU46" s="52">
        <f>AVERAGE(AU13:AU43)</f>
        <v>2820</v>
      </c>
      <c r="AV46" s="49"/>
      <c r="AW46" s="50">
        <f>AVERAGE(AW13:AW43)</f>
        <v>64.099999999999994</v>
      </c>
      <c r="AX46" s="49"/>
      <c r="AY46" s="52">
        <f>AVERAGE(AY13:AY43)</f>
        <v>4336</v>
      </c>
      <c r="AZ46" s="49"/>
      <c r="BA46" s="52">
        <f>AVERAGE(BA13:BA43)</f>
        <v>2.36</v>
      </c>
      <c r="BB46" s="49"/>
      <c r="BC46" s="52">
        <f>AVERAGE(BC13:BC43)</f>
        <v>12.5</v>
      </c>
      <c r="BD46" s="49"/>
      <c r="BE46" s="52">
        <f>AVERAGE(BE13:BE43)</f>
        <v>0.5</v>
      </c>
      <c r="BF46" s="49"/>
      <c r="BG46" s="52">
        <f>AVERAGE(BG13:BG43)</f>
        <v>2.7</v>
      </c>
      <c r="BH46" s="49"/>
      <c r="BI46" s="52">
        <f>AVERAGE(BI13:BI43)</f>
        <v>2.37</v>
      </c>
      <c r="BJ46" s="49"/>
      <c r="BK46" s="52">
        <f>AVERAGE(BK13:BK43)</f>
        <v>5.47</v>
      </c>
      <c r="BL46" s="49"/>
      <c r="BM46" s="52">
        <f>AVERAGE(BM13:BM43)</f>
        <v>161</v>
      </c>
      <c r="BN46" s="49"/>
      <c r="BO46" s="52">
        <f>AVERAGE(BO13:BO43)</f>
        <v>127</v>
      </c>
      <c r="BP46" s="49"/>
      <c r="BQ46" s="52">
        <f>AVERAGE(BQ13:BQ43)</f>
        <v>73045</v>
      </c>
      <c r="BR46" s="49"/>
      <c r="BS46" s="52">
        <f>AVERAGE(BS13:BS43)</f>
        <v>8672</v>
      </c>
      <c r="BT46" s="49"/>
      <c r="BU46" s="52">
        <f>AVERAGE(BU13:BU43)</f>
        <v>150</v>
      </c>
      <c r="BV46" s="49"/>
      <c r="BW46" s="52">
        <f>AVERAGE(BW13:BW43)</f>
        <v>1266</v>
      </c>
      <c r="BX46" s="49"/>
      <c r="BY46" s="52">
        <f>AVERAGE(BY13:BY43)</f>
        <v>75.400000000000006</v>
      </c>
      <c r="BZ46" s="49"/>
      <c r="CA46" s="52">
        <f>AVERAGE(CA13:CA43)</f>
        <v>7305</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30</v>
      </c>
      <c r="F47" s="49"/>
      <c r="G47" s="49">
        <f>MAX(G13:G43)</f>
        <v>60</v>
      </c>
      <c r="H47" s="49"/>
      <c r="I47" s="49">
        <f>MAX(I13:I43)</f>
        <v>45</v>
      </c>
      <c r="J47" s="49"/>
      <c r="K47" s="49">
        <f>MAX(K13:K43)</f>
        <v>0</v>
      </c>
      <c r="L47" s="49"/>
      <c r="M47" s="49">
        <f>MAX(M13:M43)</f>
        <v>0</v>
      </c>
      <c r="N47" s="49"/>
      <c r="O47" s="49">
        <f>MAX(O13:O43)</f>
        <v>0</v>
      </c>
      <c r="P47" s="49"/>
      <c r="Q47" s="49">
        <f>MAX(Q13:Q43)</f>
        <v>0</v>
      </c>
      <c r="R47" s="49"/>
      <c r="S47" s="49">
        <f>MAX(S13:S43)</f>
        <v>0</v>
      </c>
      <c r="T47" s="49"/>
      <c r="U47" s="49">
        <f>MAX(U13:U43)</f>
        <v>0</v>
      </c>
      <c r="V47" s="49"/>
      <c r="W47" s="49">
        <f>MAX(W13:W43)</f>
        <v>0</v>
      </c>
      <c r="X47" s="49"/>
      <c r="Y47" s="49">
        <f>MAX(Y13:Y43)</f>
        <v>0</v>
      </c>
      <c r="Z47" s="49"/>
      <c r="AA47" s="49">
        <f>MAX(AA13:AA43)</f>
        <v>2785</v>
      </c>
      <c r="AB47" s="49"/>
      <c r="AC47" s="49">
        <f>MAX(AC13:AC43)</f>
        <v>0.5</v>
      </c>
      <c r="AD47" s="49"/>
      <c r="AE47" s="50">
        <f>MAX(AE13:AE43)</f>
        <v>0.5</v>
      </c>
      <c r="AF47" s="49"/>
      <c r="AG47" s="49">
        <f>MAX(AG13:AG43)</f>
        <v>150</v>
      </c>
      <c r="AH47" s="49"/>
      <c r="AI47" s="49">
        <f>MAX(AI13:AI43)</f>
        <v>11.3</v>
      </c>
      <c r="AJ47" s="49"/>
      <c r="AK47" s="49">
        <f>MAX(AK13:AK43)</f>
        <v>21.3</v>
      </c>
      <c r="AL47" s="49"/>
      <c r="AM47" s="49">
        <f>MAX(AM13:AM43)</f>
        <v>793</v>
      </c>
      <c r="AN47" s="49"/>
      <c r="AO47" s="49">
        <f>MAX(AO13:AO43)</f>
        <v>0.1</v>
      </c>
      <c r="AP47" s="49"/>
      <c r="AQ47" s="49">
        <f>MAX(AQ13:AQ43)</f>
        <v>22.2</v>
      </c>
      <c r="AR47" s="49"/>
      <c r="AS47" s="49">
        <f>MAX(AS13:AS43)</f>
        <v>3.67</v>
      </c>
      <c r="AT47" s="49"/>
      <c r="AU47" s="49">
        <f>MAX(AU13:AU43)</f>
        <v>2820</v>
      </c>
      <c r="AV47" s="49"/>
      <c r="AW47" s="50">
        <f>MAX(AW13:AW43)</f>
        <v>64.099999999999994</v>
      </c>
      <c r="AX47" s="49"/>
      <c r="AY47" s="49">
        <f>MAX(AY13:AY43)</f>
        <v>4336</v>
      </c>
      <c r="AZ47" s="49"/>
      <c r="BA47" s="49">
        <f>MAX(BA13:BA43)</f>
        <v>2.36</v>
      </c>
      <c r="BB47" s="49"/>
      <c r="BC47" s="49">
        <f>MAX(BC13:BC43)</f>
        <v>12.5</v>
      </c>
      <c r="BD47" s="49"/>
      <c r="BE47" s="49">
        <f>MAX(BE13:BE43)</f>
        <v>0.5</v>
      </c>
      <c r="BF47" s="49"/>
      <c r="BG47" s="49">
        <f>MAX(BG13:BG43)</f>
        <v>2.7</v>
      </c>
      <c r="BH47" s="49"/>
      <c r="BI47" s="49">
        <f>MAX(BI13:BI43)</f>
        <v>2.37</v>
      </c>
      <c r="BJ47" s="49"/>
      <c r="BK47" s="49">
        <f>MAX(BK13:BK43)</f>
        <v>5.47</v>
      </c>
      <c r="BL47" s="49"/>
      <c r="BM47" s="49">
        <f>MAX(BM13:BM43)</f>
        <v>161</v>
      </c>
      <c r="BN47" s="49"/>
      <c r="BO47" s="49">
        <f>MAX(BO13:BO43)</f>
        <v>127</v>
      </c>
      <c r="BP47" s="49"/>
      <c r="BQ47" s="49">
        <f>MAX(BQ13:BQ43)</f>
        <v>73045</v>
      </c>
      <c r="BR47" s="49"/>
      <c r="BS47" s="49">
        <f>MAX(BS13:BS43)</f>
        <v>8672</v>
      </c>
      <c r="BT47" s="49"/>
      <c r="BU47" s="49">
        <f>MAX(BU13:BU43)</f>
        <v>150</v>
      </c>
      <c r="BV47" s="49"/>
      <c r="BW47" s="49">
        <f>MAX(BW13:BW43)</f>
        <v>1266</v>
      </c>
      <c r="BX47" s="49"/>
      <c r="BY47" s="49">
        <f>MAX(BY13:BY43)</f>
        <v>75.400000000000006</v>
      </c>
      <c r="BZ47" s="49"/>
      <c r="CA47" s="49">
        <f>MAX(CA13:CA43)</f>
        <v>7305</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22</v>
      </c>
      <c r="F48" s="49"/>
      <c r="G48" s="49">
        <f>MIN(G13:G43)</f>
        <v>55</v>
      </c>
      <c r="H48" s="49"/>
      <c r="I48" s="49">
        <f>MIN(I13:I43)</f>
        <v>40</v>
      </c>
      <c r="J48" s="49"/>
      <c r="K48" s="49">
        <f>MIN(K13:K43)</f>
        <v>0</v>
      </c>
      <c r="L48" s="49"/>
      <c r="M48" s="49">
        <f>MIN(M13:M43)</f>
        <v>0</v>
      </c>
      <c r="N48" s="49"/>
      <c r="O48" s="49">
        <f>MIN(O13:O43)</f>
        <v>0</v>
      </c>
      <c r="P48" s="49"/>
      <c r="Q48" s="49">
        <f>MIN(Q13:Q43)</f>
        <v>0</v>
      </c>
      <c r="R48" s="49"/>
      <c r="S48" s="49">
        <f>MIN(S13:S43)</f>
        <v>0</v>
      </c>
      <c r="T48" s="49"/>
      <c r="U48" s="49">
        <f>MIN(U13:U43)</f>
        <v>0</v>
      </c>
      <c r="V48" s="49"/>
      <c r="W48" s="49">
        <f>MIN(W13:W43)</f>
        <v>0</v>
      </c>
      <c r="X48" s="49"/>
      <c r="Y48" s="49">
        <f>MIN(Y13:Y43)</f>
        <v>0</v>
      </c>
      <c r="Z48" s="49"/>
      <c r="AA48" s="49">
        <f>MIN(AA13:AA43)</f>
        <v>2785</v>
      </c>
      <c r="AB48" s="49"/>
      <c r="AC48" s="49">
        <f>MIN(AC13:AC43)</f>
        <v>0.5</v>
      </c>
      <c r="AD48" s="49"/>
      <c r="AE48" s="50">
        <f>MIN(AE13:AE43)</f>
        <v>0.5</v>
      </c>
      <c r="AF48" s="49"/>
      <c r="AG48" s="49">
        <f>MIN(AG13:AG43)</f>
        <v>150</v>
      </c>
      <c r="AH48" s="49"/>
      <c r="AI48" s="49">
        <f>MIN(AI13:AI43)</f>
        <v>11.3</v>
      </c>
      <c r="AJ48" s="49"/>
      <c r="AK48" s="49">
        <f>MIN(AK13:AK43)</f>
        <v>21.3</v>
      </c>
      <c r="AL48" s="49"/>
      <c r="AM48" s="49">
        <f>MIN(AM13:AM43)</f>
        <v>793</v>
      </c>
      <c r="AN48" s="49"/>
      <c r="AO48" s="49">
        <f>MIN(AO13:AO43)</f>
        <v>0.1</v>
      </c>
      <c r="AP48" s="49"/>
      <c r="AQ48" s="49">
        <f>MIN(AQ13:AQ43)</f>
        <v>22.2</v>
      </c>
      <c r="AR48" s="49"/>
      <c r="AS48" s="49">
        <f>MIN(AS13:AS43)</f>
        <v>3.67</v>
      </c>
      <c r="AT48" s="49"/>
      <c r="AU48" s="49">
        <f>MIN(AU13:AU43)</f>
        <v>2820</v>
      </c>
      <c r="AV48" s="49"/>
      <c r="AW48" s="50">
        <f>MIN(AW13:AW43)</f>
        <v>64.099999999999994</v>
      </c>
      <c r="AX48" s="49"/>
      <c r="AY48" s="49">
        <f>MIN(AY13:AY43)</f>
        <v>4336</v>
      </c>
      <c r="AZ48" s="49"/>
      <c r="BA48" s="49">
        <f>MIN(BA13:BA43)</f>
        <v>2.36</v>
      </c>
      <c r="BB48" s="49"/>
      <c r="BC48" s="49">
        <f>MIN(BC13:BC43)</f>
        <v>12.5</v>
      </c>
      <c r="BD48" s="49"/>
      <c r="BE48" s="49">
        <f>MIN(BE13:BE43)</f>
        <v>0.5</v>
      </c>
      <c r="BF48" s="49"/>
      <c r="BG48" s="49">
        <f>MIN(BG13:BG43)</f>
        <v>2.7</v>
      </c>
      <c r="BH48" s="49"/>
      <c r="BI48" s="49">
        <f>MIN(BI13:BI43)</f>
        <v>2.37</v>
      </c>
      <c r="BJ48" s="49"/>
      <c r="BK48" s="49">
        <f>MIN(BK13:BK43)</f>
        <v>5.47</v>
      </c>
      <c r="BL48" s="49"/>
      <c r="BM48" s="49">
        <f>MIN(BM13:BM43)</f>
        <v>161</v>
      </c>
      <c r="BN48" s="49"/>
      <c r="BO48" s="49">
        <f>MIN(BO13:BO43)</f>
        <v>127</v>
      </c>
      <c r="BP48" s="49"/>
      <c r="BQ48" s="49">
        <f>MIN(BQ13:BQ43)</f>
        <v>73045</v>
      </c>
      <c r="BR48" s="49"/>
      <c r="BS48" s="49">
        <f>MIN(BS13:BS43)</f>
        <v>8672</v>
      </c>
      <c r="BT48" s="49"/>
      <c r="BU48" s="49">
        <f>MIN(BU13:BU43)</f>
        <v>150</v>
      </c>
      <c r="BV48" s="49"/>
      <c r="BW48" s="49">
        <f>MIN(BW13:BW43)</f>
        <v>1266</v>
      </c>
      <c r="BX48" s="49"/>
      <c r="BY48" s="49">
        <f>MIN(BY13:BY43)</f>
        <v>75.400000000000006</v>
      </c>
      <c r="BZ48" s="49"/>
      <c r="CA48" s="49">
        <f>MIN(CA13:CA43)</f>
        <v>7305</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בוצה יוני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2011-07-21T14:41:02Z</dcterms:created>
  <dcterms:modified xsi:type="dcterms:W3CDTF">2011-07-21T14:42:22Z</dcterms:modified>
</cp:coreProperties>
</file>